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0720" windowHeight="1272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<sst xmlns="http://schemas.openxmlformats.org/spreadsheetml/2006/main" count="356" uniqueCount="248">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</sst>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42"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5</v>
      </c>
    </row>
    <row r="15" spans="1:8" ht="14.2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f>+VALUE(A65)</f>
        <v>1</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4.25">
      <c r="A27" s="29" t="s">
        <v>39</v>
      </c>
      <c r="B27" s="107" t="s">
        <v>40</v>
      </c>
      <c r="C27" s="108"/>
      <c r="F27" s="32">
        <f>+VALUE(A103)</f>
        <v>0.8888888888888888</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5</v>
      </c>
    </row>
    <row r="60" spans="1:3" ht="28.5">
      <c r="A60" s="15" t="s">
        <v>94</v>
      </c>
      <c r="B60" s="10" t="s">
        <v>88</v>
      </c>
      <c r="C60" s="79" t="s">
        <v>5</v>
      </c>
    </row>
    <row r="61" spans="1:3" ht="28.5">
      <c r="A61" s="15" t="s">
        <v>95</v>
      </c>
      <c r="B61" s="10" t="s">
        <v>89</v>
      </c>
      <c r="C61" s="79" t="s">
        <v>5</v>
      </c>
    </row>
    <row r="62" spans="1:3" ht="14.25">
      <c r="A62" s="15" t="s">
        <v>96</v>
      </c>
      <c r="B62" s="10" t="s">
        <v>90</v>
      </c>
      <c r="C62" s="79" t="s">
        <v>5</v>
      </c>
    </row>
    <row r="63" spans="1:3" ht="14.25">
      <c r="A63" s="15" t="s">
        <v>97</v>
      </c>
      <c r="B63" s="10" t="s">
        <v>91</v>
      </c>
      <c r="C63" s="79" t="s">
        <v>5</v>
      </c>
    </row>
    <row r="64" spans="1:3" ht="42.7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4.25">
      <c r="A66" s="29" t="s">
        <v>100</v>
      </c>
      <c r="B66" s="107" t="s">
        <v>123</v>
      </c>
      <c r="C66" s="108"/>
    </row>
    <row r="67" spans="1:3" ht="28.5">
      <c r="A67" s="15" t="s">
        <v>105</v>
      </c>
      <c r="B67" s="10" t="s">
        <v>101</v>
      </c>
      <c r="C67" s="79" t="s">
        <v>18</v>
      </c>
    </row>
    <row r="68" spans="1:3" ht="42.75">
      <c r="A68" s="15" t="s">
        <v>106</v>
      </c>
      <c r="B68" s="10" t="s">
        <v>102</v>
      </c>
      <c r="C68" s="79" t="s">
        <v>18</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5</v>
      </c>
    </row>
    <row r="83" spans="1:3" ht="14.25">
      <c r="A83" s="15" t="s">
        <v>136</v>
      </c>
      <c r="B83" s="10" t="s">
        <v>126</v>
      </c>
      <c r="C83" s="79" t="s">
        <v>5</v>
      </c>
    </row>
    <row r="84" spans="1:3" ht="28.5">
      <c r="A84" s="15" t="s">
        <v>137</v>
      </c>
      <c r="B84" s="10" t="s">
        <v>127</v>
      </c>
      <c r="C84" s="79" t="s">
        <v>5</v>
      </c>
    </row>
    <row r="85" spans="1:3" ht="28.5">
      <c r="A85" s="15" t="s">
        <v>138</v>
      </c>
      <c r="B85" s="10" t="s">
        <v>128</v>
      </c>
      <c r="C85" s="79" t="s">
        <v>5</v>
      </c>
    </row>
    <row r="86" spans="1:3" ht="28.5">
      <c r="A86" s="15" t="s">
        <v>139</v>
      </c>
      <c r="B86" s="10" t="s">
        <v>129</v>
      </c>
      <c r="C86" s="79" t="s">
        <v>5</v>
      </c>
    </row>
    <row r="87" spans="1:3" ht="28.5">
      <c r="A87" s="15" t="s">
        <v>140</v>
      </c>
      <c r="B87" s="10" t="s">
        <v>130</v>
      </c>
      <c r="C87" s="79" t="s">
        <v>5</v>
      </c>
    </row>
    <row r="88" spans="1:3" ht="14.25">
      <c r="A88" s="15" t="s">
        <v>141</v>
      </c>
      <c r="B88" s="10" t="s">
        <v>21</v>
      </c>
      <c r="C88" s="79" t="s">
        <v>5</v>
      </c>
    </row>
    <row r="89" spans="1:3" ht="14.25">
      <c r="A89" s="15" t="s">
        <v>142</v>
      </c>
      <c r="B89" s="10" t="s">
        <v>131</v>
      </c>
      <c r="C89" s="79" t="s">
        <v>5</v>
      </c>
    </row>
    <row r="90" spans="1:3" ht="28.5">
      <c r="A90" s="15" t="s">
        <v>143</v>
      </c>
      <c r="B90" s="10" t="s">
        <v>132</v>
      </c>
      <c r="C90" s="79" t="s">
        <v>5</v>
      </c>
    </row>
    <row r="91" spans="1:3" ht="57">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227</v>
      </c>
    </row>
    <row r="98" spans="1:3" ht="14.25">
      <c r="A98" s="15" t="s">
        <v>167</v>
      </c>
      <c r="B98" s="10" t="s">
        <v>157</v>
      </c>
      <c r="C98" s="79" t="s">
        <v>227</v>
      </c>
    </row>
    <row r="99" spans="1:3" ht="14.25">
      <c r="A99" s="15" t="s">
        <v>168</v>
      </c>
      <c r="B99" s="10" t="s">
        <v>159</v>
      </c>
      <c r="C99" s="79" t="s">
        <v>5</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5</v>
      </c>
    </row>
    <row r="103" spans="1:3" ht="24.75" customHeight="1">
      <c r="A103" s="101">
        <f>_xlfn.IFERROR((COUNTIF(C94:C102,"Da")+(COUNTIF(C94:C102,"Djelomično")/2))/((COUNTIF(C94:C102,"Da")+COUNTIF(C94:C102,"Ne")+COUNTIF(C94:C102,"Djelomično"))),"Nije primjenjivo")</f>
        <v>0.8888888888888888</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0.9920634920634921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0.8888888888888888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0.9920634920634921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Sanja Moharić Hehet</cp:lastModifiedBy>
  <cp:lastPrinted>2019-12-05T14:42:35Z</cp:lastPrinted>
  <dcterms:created xsi:type="dcterms:W3CDTF">2012-05-21T15:07:27Z</dcterms:created>
  <dcterms:modified xsi:type="dcterms:W3CDTF">2023-08-25T13:52:18Z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